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Paralisadas\"/>
    </mc:Choice>
  </mc:AlternateContent>
  <bookViews>
    <workbookView xWindow="-120" yWindow="-120" windowWidth="29040" windowHeight="15720"/>
  </bookViews>
  <sheets>
    <sheet name="ABRIL - 26" sheetId="4" r:id="rId1"/>
  </sheets>
  <externalReferences>
    <externalReference r:id="rId2"/>
  </externalReferences>
  <definedNames>
    <definedName name="_xlnm._FilterDatabase" localSheetId="0" hidden="1">'ABRIL - 26'!$A$2:$H$23</definedName>
    <definedName name="_xlnm.Print_Area" localSheetId="0">'ABRIL - 26'!$A$1:$H$23</definedName>
    <definedName name="_xlnm.Print_Titles" localSheetId="0">'ABRIL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G10" i="4"/>
  <c r="G11" i="4"/>
  <c r="G13" i="4"/>
  <c r="G17" i="4"/>
  <c r="G18" i="4"/>
  <c r="G19" i="4"/>
  <c r="G20" i="4"/>
  <c r="G21" i="4"/>
  <c r="G22" i="4"/>
  <c r="G23" i="4"/>
</calcChain>
</file>

<file path=xl/sharedStrings.xml><?xml version="1.0" encoding="utf-8"?>
<sst xmlns="http://schemas.openxmlformats.org/spreadsheetml/2006/main" count="104" uniqueCount="70">
  <si>
    <t>INÍCIO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</si>
  <si>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</si>
  <si>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</si>
  <si>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</si>
  <si>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</si>
  <si>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</si>
  <si>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</si>
  <si>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Chácaras de Inoã</t>
  </si>
  <si>
    <t>Rua José Eugênio M. Garcia Filho</t>
  </si>
  <si>
    <t>Itapeba</t>
  </si>
  <si>
    <t>Pindobal</t>
  </si>
  <si>
    <t>Avenida Bambuí</t>
  </si>
  <si>
    <t>Rua Resende</t>
  </si>
  <si>
    <t>Centro</t>
  </si>
  <si>
    <t>Ubatiba</t>
  </si>
  <si>
    <t>Rua Manoel Antônio dos Santos</t>
  </si>
  <si>
    <t>Rua Coronel Bitencourt</t>
  </si>
  <si>
    <t>Inoã</t>
  </si>
  <si>
    <t>Espraiado</t>
  </si>
  <si>
    <t>OBJETO DA INTERVENÇÃO</t>
  </si>
  <si>
    <r>
      <rPr>
        <b/>
        <sz val="16"/>
        <color theme="0"/>
        <rFont val="Arial"/>
        <family val="2"/>
      </rPr>
      <t xml:space="preserve">DIRETORIA OPERACIONAL DE OBRAS DIRETAS </t>
    </r>
    <r>
      <rPr>
        <sz val="16"/>
        <color theme="0"/>
        <rFont val="Arial"/>
        <family val="2"/>
      </rPr>
      <t xml:space="preserve">
 OBRAS PARALISADAS</t>
    </r>
  </si>
  <si>
    <t>Ruas Volta Redonda e Saquarema</t>
  </si>
  <si>
    <t>Caxito</t>
  </si>
  <si>
    <t>Construção de rede de drenagem, colocação de meio-fio e confecção de calçada e preparação de base para Pavimentação</t>
  </si>
  <si>
    <t>Construção de estação de tratamento de esgoto da SOMAR.</t>
  </si>
  <si>
    <t>Rua Austria</t>
  </si>
  <si>
    <t>Rua Jupira Silva (entre Avenida Governador Leonel Brizola e Avenida Dr. Antônio Marques Mathias)</t>
  </si>
  <si>
    <t>Avenida Joaquim Rodrigues (Praça da Pindobal)</t>
  </si>
  <si>
    <t>Rua Raul Alfredo de Andrade (SOMAR - Anexo III)</t>
  </si>
  <si>
    <t>Jardim Atlântico Central</t>
  </si>
  <si>
    <t>Repara e adquação de rede drenagem</t>
  </si>
  <si>
    <t>Terraplenagem no terreno da E.M Casa da Criança de Inoã</t>
  </si>
  <si>
    <t>Confecção de calçada, assentamento de blocos de piso intertravados e colocação de meio-fio</t>
  </si>
  <si>
    <t>Construção de mureta e muro de contenção, confecção de calçada e revitalização da associação de moradores do bairro Pindobal</t>
  </si>
  <si>
    <t>Construção de rede de drenagem</t>
  </si>
  <si>
    <t>Construção de muro de contenção e confecção de calçada</t>
  </si>
  <si>
    <t>Construção de base de concreto, muro de contenção, assentamento de pido intertravado, confeção de calçada e preparação de base para pavimentação asfáltica</t>
  </si>
  <si>
    <t xml:space="preserve">Construção de novo prédio administrativo da SOMAR (Anexo III) e suas instalações </t>
  </si>
  <si>
    <t>Substituição de meio-fio e adequação de calçadas</t>
  </si>
  <si>
    <t>Avenida central</t>
  </si>
  <si>
    <t>Av. Mayza com Av. Pref. Artuzindo Rangel</t>
  </si>
  <si>
    <t>Av. Alcebíades Gonçalves Mataruna com Rua Juvenal Bernardinho de Oliveira (UBS Ubatiba)</t>
  </si>
  <si>
    <t>Avenida Reginal Zeidan com a 74 (Praça da Bíblia)</t>
  </si>
  <si>
    <t>Rua Da Escola ( E.M Casa da Criança de Inoã )</t>
  </si>
  <si>
    <t>Rua Vereador Alípio Manoel de Oliveira (antiga Estr. 1)</t>
  </si>
  <si>
    <t>Ruas Nova Friburgo, Bom Jardim e Cambuci</t>
  </si>
  <si>
    <t>Ruas Nilópolis e Angra dos Reis</t>
  </si>
  <si>
    <t>Estrada do Espraiado (gabinete descentralizado do prefeito)</t>
  </si>
  <si>
    <t>Rua Cecilia Gonçalves Mataruna (Pátio da oficina Somar )</t>
  </si>
  <si>
    <t>Ponta Negra</t>
  </si>
  <si>
    <t>Cordeirinho</t>
  </si>
  <si>
    <t>Cercamento perimetral de Núcleo Operacional.</t>
  </si>
  <si>
    <t xml:space="preserve">Construção de cabine para instalação de padrão de energia </t>
  </si>
  <si>
    <t>Terraplenagem para implantação de unidade Básica de Saúde</t>
  </si>
  <si>
    <t>Construção de praça, banheiro e canteiros</t>
  </si>
  <si>
    <t xml:space="preserve">Construção de rede de drenagem </t>
  </si>
  <si>
    <t>Construção de rede de drenagem, colocação de meio-fio e confecção de calçada</t>
  </si>
  <si>
    <t xml:space="preserve">Construção de rede de drenagem, confecção de calçada, base de concreto, assentamento de piso intertravado e colocação de meio-fio </t>
  </si>
  <si>
    <t>Construção de drenagem, preparação de base, calçada e meio-fio</t>
  </si>
  <si>
    <t>Rodovia Ernani Amaral Peixoto (sede da Defesa Civil)</t>
  </si>
  <si>
    <t>SOMAR</t>
  </si>
  <si>
    <t>Aguardando Vistoria SECTRAN e Sec. De Urbanismo</t>
  </si>
  <si>
    <t>Aguardando intervenções da SANEMAR</t>
  </si>
  <si>
    <t>Aguardando a entrega de materiais específicos</t>
  </si>
  <si>
    <t>Aguardando adequação de projeto</t>
  </si>
  <si>
    <t>Equipe foi realocada temporariamente para outra intervenção</t>
  </si>
  <si>
    <t>Aguardando intervenção por parte de empresa terceiriza e posteriormente da SANEMAR</t>
  </si>
  <si>
    <t>Sec. De Educação</t>
  </si>
  <si>
    <t>Aguardando conclusão da obra  por parte da Sec. De Educação</t>
  </si>
  <si>
    <t>DADOS ATUALIZADOS EM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</si>
</sst>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  <font>
      <sz val="12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Continuous" vertical="center" wrapText="1"/>
    </xf>
    <xf numFmtId="14" fontId="4" fillId="3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 indent="1"/>
      <protection hidden="1"/>
    </xf>
    <xf numFmtId="14" fontId="0" fillId="0" borderId="2" xfId="0" applyNumberFormat="1" applyBorder="1" applyAlignment="1" applyProtection="1">
      <alignment horizontal="center" vertical="center"/>
      <protection hidden="1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6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127E44F-41C5-45F0-8930-303B1CC9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0076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controle$\Users\500051\Documents\Transpar&#234;ncia\Entrega%209%20(09-03-2026)\Acompanhamento%20de%20Obras%20Diretas%20Paralisadas%20(09-03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V"/>
    </sheetNames>
    <sheetDataSet>
      <sheetData sheetId="0">
        <row r="1">
          <cell r="H1">
            <v>0</v>
          </cell>
        </row>
        <row r="4">
          <cell r="A4" t="str">
            <v>DIRETORIA OPERACIONAL DE OBRAS DIRETAS 
 OBRAS PARALISADAS</v>
          </cell>
          <cell r="G4">
            <v>0</v>
          </cell>
        </row>
        <row r="5">
          <cell r="A5" t="str">
            <v>ORDEM DE SERVIÇO</v>
          </cell>
          <cell r="G5" t="str">
            <v>RESPONSÁVEL TEMPORÁRIO PELA INEXECUÇÃO</v>
          </cell>
        </row>
        <row r="6">
          <cell r="A6">
            <v>26020006</v>
          </cell>
          <cell r="G6" t="str">
            <v>SOMAR</v>
          </cell>
        </row>
        <row r="7">
          <cell r="A7">
            <v>25120006</v>
          </cell>
          <cell r="G7" t="str">
            <v>SOMAR</v>
          </cell>
        </row>
        <row r="8">
          <cell r="A8">
            <v>25120003</v>
          </cell>
          <cell r="G8" t="str">
            <v>SOMAR</v>
          </cell>
        </row>
        <row r="9">
          <cell r="A9">
            <v>25110005</v>
          </cell>
          <cell r="G9" t="str">
            <v>SOMAR</v>
          </cell>
        </row>
        <row r="10">
          <cell r="A10">
            <v>25110004</v>
          </cell>
          <cell r="G10" t="str">
            <v>SOMAR</v>
          </cell>
        </row>
        <row r="11">
          <cell r="A11">
            <v>25100007</v>
          </cell>
          <cell r="G11" t="str">
            <v>SOMAR</v>
          </cell>
        </row>
        <row r="12">
          <cell r="A12">
            <v>25050022</v>
          </cell>
          <cell r="G12" t="str">
            <v>SOMAR</v>
          </cell>
        </row>
        <row r="13">
          <cell r="A13">
            <v>25050014</v>
          </cell>
          <cell r="G13" t="str">
            <v>SOMAR</v>
          </cell>
        </row>
        <row r="14">
          <cell r="A14">
            <v>25040016</v>
          </cell>
          <cell r="G14" t="str">
            <v>SANEMAR</v>
          </cell>
        </row>
        <row r="15">
          <cell r="A15">
            <v>25030022</v>
          </cell>
          <cell r="G15" t="str">
            <v>SANEMAR</v>
          </cell>
        </row>
        <row r="16">
          <cell r="A16">
            <v>25020023</v>
          </cell>
          <cell r="G16" t="str">
            <v>SANEMAR</v>
          </cell>
        </row>
        <row r="17">
          <cell r="A17">
            <v>25020016</v>
          </cell>
          <cell r="G17" t="str">
            <v>SANEMAR</v>
          </cell>
        </row>
        <row r="18">
          <cell r="A18">
            <v>25010017</v>
          </cell>
          <cell r="G18" t="str">
            <v>SOMAR</v>
          </cell>
        </row>
        <row r="19">
          <cell r="A19">
            <v>25010002</v>
          </cell>
          <cell r="G19" t="str">
            <v>SOMAR</v>
          </cell>
        </row>
        <row r="20">
          <cell r="A20">
            <v>24090022</v>
          </cell>
          <cell r="G20" t="str">
            <v>SOMAR</v>
          </cell>
        </row>
        <row r="21">
          <cell r="A21">
            <v>24000075</v>
          </cell>
          <cell r="G21" t="str">
            <v>SOMAR</v>
          </cell>
        </row>
        <row r="22">
          <cell r="A22">
            <v>24000004</v>
          </cell>
          <cell r="G22" t="str">
            <v>SOMAR</v>
          </cell>
        </row>
        <row r="23">
          <cell r="A23">
            <v>23000109</v>
          </cell>
          <cell r="G23" t="str">
            <v>SOMAR</v>
          </cell>
        </row>
        <row r="24">
          <cell r="A24">
            <v>22000264</v>
          </cell>
          <cell r="G24" t="str">
            <v>SOMAR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topLeftCell="A22" zoomScaleNormal="100" zoomScaleSheetLayoutView="100" workbookViewId="0">
      <selection activeCell="C29" sqref="C29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7" width="14.25" style="2" customWidth="1"/>
    <col min="8" max="8" width="14.25" style="10" customWidth="1"/>
    <col min="9" max="16384" width="9" style="1"/>
  </cols>
  <sheetData>
    <row r="1" spans="1:8" ht="60.75" customHeight="1" x14ac:dyDescent="0.25">
      <c r="A1" s="11" t="s">
        <v>20</v>
      </c>
      <c r="B1" s="11"/>
      <c r="C1" s="11"/>
      <c r="D1" s="11"/>
      <c r="E1" s="11"/>
      <c r="F1" s="11"/>
      <c r="G1" s="11"/>
      <c r="H1" s="12"/>
    </row>
    <row r="2" spans="1:8" s="4" customFormat="1" ht="63" x14ac:dyDescent="0.25">
      <c r="A2" s="5" t="s">
        <v>3</v>
      </c>
      <c r="B2" s="6" t="s">
        <v>2</v>
      </c>
      <c r="C2" s="5" t="s">
        <v>1</v>
      </c>
      <c r="D2" s="5" t="s">
        <v>19</v>
      </c>
      <c r="E2" s="5" t="s">
        <v>0</v>
      </c>
      <c r="F2" s="5" t="s">
        <v>4</v>
      </c>
      <c r="G2" s="5" t="s">
        <v>5</v>
      </c>
      <c r="H2" s="13" t="s">
        <v>6</v>
      </c>
    </row>
    <row r="3" spans="1:8" ht="78.75" x14ac:dyDescent="0.25">
      <c r="A3" s="14">
        <v>26030010</v>
      </c>
      <c r="B3" s="15" t="s">
        <v>39</v>
      </c>
      <c r="C3" s="14" t="s">
        <v>18</v>
      </c>
      <c r="D3" s="15" t="s">
        <v>51</v>
      </c>
      <c r="E3" s="16">
        <v>46093</v>
      </c>
      <c r="F3" s="8" t="s">
        <v>65</v>
      </c>
      <c r="G3" s="7" t="s">
        <v>60</v>
      </c>
      <c r="H3" s="9">
        <v>46168</v>
      </c>
    </row>
    <row r="4" spans="1:8" ht="63" x14ac:dyDescent="0.25">
      <c r="A4" s="14">
        <v>26030005</v>
      </c>
      <c r="B4" s="15" t="s">
        <v>40</v>
      </c>
      <c r="C4" s="14" t="s">
        <v>49</v>
      </c>
      <c r="D4" s="15" t="s">
        <v>52</v>
      </c>
      <c r="E4" s="16">
        <v>46084</v>
      </c>
      <c r="F4" s="8" t="s">
        <v>63</v>
      </c>
      <c r="G4" s="7" t="s">
        <v>60</v>
      </c>
      <c r="H4" s="9">
        <v>46134</v>
      </c>
    </row>
    <row r="5" spans="1:8" ht="63" x14ac:dyDescent="0.25">
      <c r="A5" s="14">
        <v>26020016</v>
      </c>
      <c r="B5" s="15" t="s">
        <v>41</v>
      </c>
      <c r="C5" s="14" t="s">
        <v>14</v>
      </c>
      <c r="D5" s="15" t="s">
        <v>53</v>
      </c>
      <c r="E5" s="16">
        <v>46081</v>
      </c>
      <c r="F5" s="8" t="s">
        <v>64</v>
      </c>
      <c r="G5" s="7" t="s">
        <v>60</v>
      </c>
      <c r="H5" s="9">
        <v>46120</v>
      </c>
    </row>
    <row r="6" spans="1:8" ht="47.25" x14ac:dyDescent="0.25">
      <c r="A6" s="14">
        <v>26020006</v>
      </c>
      <c r="B6" s="15" t="s">
        <v>25</v>
      </c>
      <c r="C6" s="14" t="s">
        <v>7</v>
      </c>
      <c r="D6" s="15" t="s">
        <v>30</v>
      </c>
      <c r="E6" s="16">
        <v>46064</v>
      </c>
      <c r="F6" s="8" t="s">
        <v>64</v>
      </c>
      <c r="G6" s="7" t="s">
        <v>60</v>
      </c>
      <c r="H6" s="9">
        <v>46142</v>
      </c>
    </row>
    <row r="7" spans="1:8" ht="47.25" x14ac:dyDescent="0.25">
      <c r="A7" s="14">
        <v>26010011</v>
      </c>
      <c r="B7" s="15" t="s">
        <v>42</v>
      </c>
      <c r="C7" s="14" t="s">
        <v>50</v>
      </c>
      <c r="D7" s="15" t="s">
        <v>54</v>
      </c>
      <c r="E7" s="16">
        <v>46050</v>
      </c>
      <c r="F7" s="8" t="s">
        <v>64</v>
      </c>
      <c r="G7" s="7" t="s">
        <v>60</v>
      </c>
      <c r="H7" s="9">
        <v>46184</v>
      </c>
    </row>
    <row r="8" spans="1:8" ht="78.75" x14ac:dyDescent="0.25">
      <c r="A8" s="14">
        <v>25120008</v>
      </c>
      <c r="B8" s="15" t="s">
        <v>59</v>
      </c>
      <c r="C8" s="14" t="s">
        <v>13</v>
      </c>
      <c r="D8" s="15" t="s">
        <v>58</v>
      </c>
      <c r="E8" s="16">
        <v>45999</v>
      </c>
      <c r="F8" s="8" t="s">
        <v>65</v>
      </c>
      <c r="G8" s="7" t="s">
        <v>60</v>
      </c>
      <c r="H8" s="9">
        <v>46139</v>
      </c>
    </row>
    <row r="9" spans="1:8" ht="47.25" x14ac:dyDescent="0.25">
      <c r="A9" s="14">
        <v>25120003</v>
      </c>
      <c r="B9" s="15" t="s">
        <v>43</v>
      </c>
      <c r="C9" s="14" t="s">
        <v>17</v>
      </c>
      <c r="D9" s="15" t="s">
        <v>31</v>
      </c>
      <c r="E9" s="16">
        <v>45999</v>
      </c>
      <c r="F9" s="8" t="s">
        <v>64</v>
      </c>
      <c r="G9" s="7" t="str">
        <f>INDEX([1]FEV!$G:$G,MATCH(A9,[1]FEV!$A:$A,0))</f>
        <v>SOMAR</v>
      </c>
      <c r="H9" s="9">
        <v>46192</v>
      </c>
    </row>
    <row r="10" spans="1:8" ht="63" x14ac:dyDescent="0.25">
      <c r="A10" s="14">
        <v>25110005</v>
      </c>
      <c r="B10" s="15" t="s">
        <v>15</v>
      </c>
      <c r="C10" s="14" t="s">
        <v>13</v>
      </c>
      <c r="D10" s="15" t="s">
        <v>38</v>
      </c>
      <c r="E10" s="16">
        <v>45971</v>
      </c>
      <c r="F10" s="8" t="s">
        <v>61</v>
      </c>
      <c r="G10" s="7" t="str">
        <f>INDEX([1]FEV!$G:$G,MATCH(A10,[1]FEV!$A:$A,0))</f>
        <v>SOMAR</v>
      </c>
      <c r="H10" s="9">
        <v>46142</v>
      </c>
    </row>
    <row r="11" spans="1:8" ht="78.75" x14ac:dyDescent="0.25">
      <c r="A11" s="14">
        <v>25110004</v>
      </c>
      <c r="B11" s="15" t="s">
        <v>16</v>
      </c>
      <c r="C11" s="14" t="s">
        <v>13</v>
      </c>
      <c r="D11" s="15" t="s">
        <v>38</v>
      </c>
      <c r="E11" s="16">
        <v>46009</v>
      </c>
      <c r="F11" s="8" t="s">
        <v>65</v>
      </c>
      <c r="G11" s="7" t="str">
        <f>INDEX([1]FEV!$G:$G,MATCH(A11,[1]FEV!$A:$A,0))</f>
        <v>SOMAR</v>
      </c>
      <c r="H11" s="9">
        <v>46142</v>
      </c>
    </row>
    <row r="12" spans="1:8" ht="63" x14ac:dyDescent="0.25">
      <c r="A12" s="14">
        <v>25100010</v>
      </c>
      <c r="B12" s="15" t="s">
        <v>44</v>
      </c>
      <c r="C12" s="14" t="s">
        <v>49</v>
      </c>
      <c r="D12" s="15" t="s">
        <v>55</v>
      </c>
      <c r="E12" s="16">
        <v>45957</v>
      </c>
      <c r="F12" s="8" t="s">
        <v>68</v>
      </c>
      <c r="G12" s="7" t="s">
        <v>67</v>
      </c>
      <c r="H12" s="9">
        <v>46157</v>
      </c>
    </row>
    <row r="13" spans="1:8" ht="63" x14ac:dyDescent="0.25">
      <c r="A13" s="14">
        <v>25100007</v>
      </c>
      <c r="B13" s="15" t="s">
        <v>26</v>
      </c>
      <c r="C13" s="14" t="s">
        <v>29</v>
      </c>
      <c r="D13" s="15" t="s">
        <v>32</v>
      </c>
      <c r="E13" s="16">
        <v>45958</v>
      </c>
      <c r="F13" s="8" t="s">
        <v>64</v>
      </c>
      <c r="G13" s="7" t="str">
        <f>INDEX([1]FEV!$G:$G,MATCH(A13,[1]FEV!$A:$A,0))</f>
        <v>SOMAR</v>
      </c>
      <c r="H13" s="9">
        <v>46198</v>
      </c>
    </row>
    <row r="14" spans="1:8" ht="78.75" x14ac:dyDescent="0.25">
      <c r="A14" s="14">
        <v>25080010</v>
      </c>
      <c r="B14" s="15" t="s">
        <v>45</v>
      </c>
      <c r="C14" s="14" t="s">
        <v>22</v>
      </c>
      <c r="D14" s="15" t="s">
        <v>34</v>
      </c>
      <c r="E14" s="16">
        <v>45888</v>
      </c>
      <c r="F14" s="8" t="s">
        <v>65</v>
      </c>
      <c r="G14" s="7" t="s">
        <v>60</v>
      </c>
      <c r="H14" s="9">
        <v>46191</v>
      </c>
    </row>
    <row r="15" spans="1:8" ht="78.75" x14ac:dyDescent="0.25">
      <c r="A15" s="14">
        <v>25080007</v>
      </c>
      <c r="B15" s="15" t="s">
        <v>46</v>
      </c>
      <c r="C15" s="14" t="s">
        <v>14</v>
      </c>
      <c r="D15" s="15" t="s">
        <v>56</v>
      </c>
      <c r="E15" s="16">
        <v>45880</v>
      </c>
      <c r="F15" s="8" t="s">
        <v>65</v>
      </c>
      <c r="G15" s="7" t="s">
        <v>60</v>
      </c>
      <c r="H15" s="9">
        <v>46140</v>
      </c>
    </row>
    <row r="16" spans="1:8" ht="47.25" x14ac:dyDescent="0.25">
      <c r="A16" s="14">
        <v>25050016</v>
      </c>
      <c r="B16" s="15" t="s">
        <v>47</v>
      </c>
      <c r="C16" s="14" t="s">
        <v>18</v>
      </c>
      <c r="D16" s="15" t="s">
        <v>57</v>
      </c>
      <c r="E16" s="16">
        <v>45789</v>
      </c>
      <c r="F16" s="8" t="s">
        <v>64</v>
      </c>
      <c r="G16" s="7" t="s">
        <v>60</v>
      </c>
      <c r="H16" s="9">
        <v>46142</v>
      </c>
    </row>
    <row r="17" spans="1:8" ht="63" x14ac:dyDescent="0.25">
      <c r="A17" s="14">
        <v>25050014</v>
      </c>
      <c r="B17" s="15" t="s">
        <v>11</v>
      </c>
      <c r="C17" s="14" t="s">
        <v>10</v>
      </c>
      <c r="D17" s="15" t="s">
        <v>33</v>
      </c>
      <c r="E17" s="16">
        <v>45782</v>
      </c>
      <c r="F17" s="8" t="s">
        <v>63</v>
      </c>
      <c r="G17" s="7" t="str">
        <f>INDEX([1]FEV!$G:$G,MATCH(A17,[1]FEV!$A:$A,0))</f>
        <v>SOMAR</v>
      </c>
      <c r="H17" s="9">
        <v>46136</v>
      </c>
    </row>
    <row r="18" spans="1:8" ht="57" customHeight="1" x14ac:dyDescent="0.25">
      <c r="A18" s="14">
        <v>25030022</v>
      </c>
      <c r="B18" s="15" t="s">
        <v>8</v>
      </c>
      <c r="C18" s="14" t="s">
        <v>7</v>
      </c>
      <c r="D18" s="15" t="s">
        <v>34</v>
      </c>
      <c r="E18" s="16">
        <v>45743</v>
      </c>
      <c r="F18" s="8" t="s">
        <v>62</v>
      </c>
      <c r="G18" s="7" t="str">
        <f>INDEX([1]FEV!$G:$G,MATCH(A18,[1]FEV!$A:$A,0))</f>
        <v>SANEMAR</v>
      </c>
      <c r="H18" s="9">
        <v>46184</v>
      </c>
    </row>
    <row r="19" spans="1:8" ht="94.5" x14ac:dyDescent="0.25">
      <c r="A19" s="14">
        <v>25020016</v>
      </c>
      <c r="B19" s="15" t="s">
        <v>48</v>
      </c>
      <c r="C19" s="14" t="s">
        <v>9</v>
      </c>
      <c r="D19" s="15" t="s">
        <v>24</v>
      </c>
      <c r="E19" s="16">
        <v>45706</v>
      </c>
      <c r="F19" s="8" t="s">
        <v>66</v>
      </c>
      <c r="G19" s="7" t="str">
        <f>INDEX([1]FEV!$G:$G,MATCH(A19,[1]FEV!$A:$A,0))</f>
        <v>SANEMAR</v>
      </c>
      <c r="H19" s="9">
        <v>46160</v>
      </c>
    </row>
    <row r="20" spans="1:8" ht="78.75" x14ac:dyDescent="0.25">
      <c r="A20" s="14">
        <v>25010002</v>
      </c>
      <c r="B20" s="15" t="s">
        <v>12</v>
      </c>
      <c r="C20" s="14" t="s">
        <v>14</v>
      </c>
      <c r="D20" s="15" t="s">
        <v>35</v>
      </c>
      <c r="E20" s="16">
        <v>45663</v>
      </c>
      <c r="F20" s="8" t="s">
        <v>65</v>
      </c>
      <c r="G20" s="7" t="str">
        <f>INDEX([1]FEV!$G:$G,MATCH(A20,[1]FEV!$A:$A,0))</f>
        <v>SOMAR</v>
      </c>
      <c r="H20" s="9">
        <v>46164</v>
      </c>
    </row>
    <row r="21" spans="1:8" ht="78.75" x14ac:dyDescent="0.25">
      <c r="A21" s="14">
        <v>24090022</v>
      </c>
      <c r="B21" s="15" t="s">
        <v>21</v>
      </c>
      <c r="C21" s="14" t="s">
        <v>22</v>
      </c>
      <c r="D21" s="15" t="s">
        <v>23</v>
      </c>
      <c r="E21" s="16">
        <v>45559</v>
      </c>
      <c r="F21" s="8" t="s">
        <v>65</v>
      </c>
      <c r="G21" s="7" t="str">
        <f>INDEX([1]FEV!$G:$G,MATCH(A21,[1]FEV!$A:$A,0))</f>
        <v>SOMAR</v>
      </c>
      <c r="H21" s="9">
        <v>46147</v>
      </c>
    </row>
    <row r="22" spans="1:8" ht="63" x14ac:dyDescent="0.25">
      <c r="A22" s="14">
        <v>24000004</v>
      </c>
      <c r="B22" s="15" t="s">
        <v>27</v>
      </c>
      <c r="C22" s="14" t="s">
        <v>10</v>
      </c>
      <c r="D22" s="15" t="s">
        <v>36</v>
      </c>
      <c r="E22" s="16">
        <v>45293</v>
      </c>
      <c r="F22" s="8" t="s">
        <v>63</v>
      </c>
      <c r="G22" s="7" t="str">
        <f>INDEX([1]FEV!$G:$G,MATCH(A22,[1]FEV!$A:$A,0))</f>
        <v>SOMAR</v>
      </c>
      <c r="H22" s="9">
        <v>46157</v>
      </c>
    </row>
    <row r="23" spans="1:8" ht="79.5" thickBot="1" x14ac:dyDescent="0.3">
      <c r="A23" s="17">
        <v>22000264</v>
      </c>
      <c r="B23" s="18" t="s">
        <v>28</v>
      </c>
      <c r="C23" s="17" t="s">
        <v>9</v>
      </c>
      <c r="D23" s="18" t="s">
        <v>37</v>
      </c>
      <c r="E23" s="19">
        <v>44711</v>
      </c>
      <c r="F23" s="20" t="s">
        <v>65</v>
      </c>
      <c r="G23" s="21" t="str">
        <f>INDEX([1]FEV!$G:$G,MATCH(A23,[1]FEV!$A:$A,0))</f>
        <v>SOMAR</v>
      </c>
      <c r="H23" s="22">
        <v>46181</v>
      </c>
    </row>
    <row r="24" spans="1:8" ht="23.25" customHeight="1" thickBot="1" x14ac:dyDescent="0.3">
      <c r="A24" s="23" t="s">
        <v>69</v>
      </c>
      <c r="B24" s="24"/>
      <c r="C24" s="24"/>
      <c r="D24" s="24"/>
      <c r="E24" s="24"/>
      <c r="F24" s="24"/>
      <c r="G24" s="24"/>
      <c r="H24" s="25"/>
    </row>
  </sheetData>
  <autoFilter ref="A2:H23"/>
  <mergeCells count="1">
    <mergeCell ref="A24:H24"/>
  </mergeCells>
  <conditionalFormatting sqref="A3:A23">
    <cfRule type="duplicateValues" dxfId="5" priority="17"/>
  </conditionalFormatting>
  <conditionalFormatting sqref="F3:F23">
    <cfRule type="expression" dxfId="4" priority="2" stopIfTrue="1">
      <formula>#REF!="CANCELADA"</formula>
    </cfRule>
    <cfRule type="expression" dxfId="3" priority="3" stopIfTrue="1">
      <formula>#REF!="CONCLUÍDA"</formula>
    </cfRule>
    <cfRule type="expression" dxfId="2" priority="4" stopIfTrue="1">
      <formula>#REF!="PLANEJADA"</formula>
    </cfRule>
    <cfRule type="expression" dxfId="1" priority="5" stopIfTrue="1">
      <formula>#REF!="PARALISADA"</formula>
    </cfRule>
    <cfRule type="expression" dxfId="0" priority="6" stopIfTrue="1">
      <formula>#REF!="EM ANDAMENTO"</formula>
    </cfRule>
  </conditionalFormatting>
  <dataValidations count="1">
    <dataValidation type="list" allowBlank="1" showInputMessage="1" showErrorMessage="1" sqref="C3:C16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 - 26</vt:lpstr>
      <vt:lpstr>'ABRIL - 26'!Area_de_impressao</vt:lpstr>
      <vt:lpstr>'ABRIL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2026-04-09T20:05:51Z</cp:lastPrinted>
  <dcterms:created xsi:type="dcterms:W3CDTF">2025-05-20T19:26:51Z</dcterms:created>
  <dcterms:modified xsi:type="dcterms:W3CDTF">2026-04-13T18:58:36Z</dcterms:modified>
</cp:coreProperties>
</file>